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1355" windowHeight="7755" activeTab="0"/>
  </bookViews>
  <sheets>
    <sheet name="Лист 1" sheetId="1" r:id="rId1"/>
  </sheets>
  <definedNames>
    <definedName name="_xlnm.Print_Titles" localSheetId="0">'Лист 1'!$14:$15</definedName>
    <definedName name="_xlnm.Print_Area" localSheetId="0">'Лист 1'!$A$1:$E$38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<sst xmlns="http://schemas.openxmlformats.org/spreadsheetml/2006/main" count="35" uniqueCount="35">
  <si>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органа исполнительной власти</t>
  </si>
  <si>
    <t>1. ДОХОДЫ</t>
  </si>
  <si>
    <t xml:space="preserve"> муниципального образования городское поселение Кандалакша Кандалакшского района</t>
  </si>
  <si>
    <t>Единица измерения: тыс. руб.</t>
  </si>
  <si>
    <t xml:space="preserve">  НАЛОГОВЫЕ И НЕНАЛОГОВЫЕ ДОХОДЫ</t>
  </si>
  <si>
    <t xml:space="preserve">      Налог на доходы физических лиц</t>
  </si>
  <si>
    <t xml:space="preserve">      Налог на имущество физических лиц</t>
  </si>
  <si>
    <t xml:space="preserve">      Земельный налог</t>
  </si>
  <si>
    <t xml:space="preserve">      Субсидии бюджетам субъектов Российской Федерации и муниципальных образований (межбюджетные субсидии)</t>
  </si>
  <si>
    <t>Администрация муниципального образования городское поселение Кандалакша Кандалакшского района</t>
  </si>
  <si>
    <t xml:space="preserve">      Единый сельскохозяйственный налог</t>
  </si>
  <si>
    <t xml:space="preserve">      Налог, взимаемый в связи с применением упрощенной системы налогообложения</t>
  </si>
  <si>
    <t>ОТЧЕТ ОБ ИСПОЛНЕНИИ БЮДЖЕТА по доходам</t>
  </si>
  <si>
    <t>Периодичность: квартальная</t>
  </si>
  <si>
    <t>ВИДЫ ДОХОДОВ</t>
  </si>
  <si>
    <t xml:space="preserve">      Налоги на товары (работы, услуги), реализуемые на территории Российской Федерации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</si>
  <si>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</si>
  <si>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Доходы от оказания платных услуг (работ) и компенсации затрат государства</t>
  </si>
  <si>
    <t xml:space="preserve">     Доходы от продажи материальных и нематериальных активов</t>
  </si>
  <si>
    <t xml:space="preserve">     Штрафы, санкции, возмещение ущерба</t>
  </si>
  <si>
    <t xml:space="preserve">     Прочие неналоговые доходы</t>
  </si>
  <si>
    <t xml:space="preserve">      Дотации бюджетам субъектов Российской Федерации и муниципальных образований</t>
  </si>
  <si>
    <t>Субвенции бюджетам субъектов РФ и муниципальных образований</t>
  </si>
  <si>
    <t xml:space="preserve">      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</si>
  <si>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</si>
  <si>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</si>
  <si>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% исполнения</t>
  </si>
  <si>
    <t xml:space="preserve">  БЕЗВОЗМЕЗДНЫЕ ПОСТУПЛЕНИЯ ОТ НЕГОСУДАРСТВЕННЫХ ОРГАНИЗАЦИЙ</t>
  </si>
  <si>
    <t xml:space="preserve">  ПРОЧИЕ БЕЗВОЗМЕЗДНЫЕ ПОСТУПЛЕНИЯ </t>
  </si>
  <si>
    <t xml:space="preserve">     Государственная пошлина</t>
  </si>
  <si>
    <t xml:space="preserve">                                                  I полугодие 2017 год</t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</si>
  <si>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01.07.2016</t>
    </r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</si>
  <si>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01.07.2017</t>
    </r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</si>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</sst>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0.0"/>
    <numFmt numFmtId="171" formatCode="_-* #,##0.0&quot;р.&quot;_-;\-* #,##0.0&quot;р.&quot;_-;_-* &quot;-&quot;?&quot;р.&quot;_-;_-@_-"/>
    <numFmt numFmtId="172" formatCode="#,##0.0&quot;р.&quot;;\-#,##0.0&quot;р.&quot;"/>
    <numFmt numFmtId="173" formatCode="#,##0.0_р_."/>
    <numFmt numFmtId="174" formatCode="_-* #,##0.0_р_._-;\-* #,##0.0_р_._-;_-* &quot;-&quot;??_р_._-;_-@_-"/>
    <numFmt numFmtId="175" formatCode="[$-FC19]d\ mmmm\ yyyy\ &quot;г.&quot;"/>
    <numFmt numFmtId="176" formatCode="dd/mm/yy;@"/>
    <numFmt numFmtId="177" formatCode="#,##0.00000_ ;[Red]\-#,##0.00000\ "/>
    <numFmt numFmtId="178" formatCode="#,##0.000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4" fillId="3" borderId="0" applyNumberFormat="0" applyBorder="0" applyAlignment="0" applyProtection="0"/>
    <xf numFmtId="0" fontId="9" fillId="4" borderId="0" applyNumberFormat="0" applyBorder="0" applyAlignment="0" applyProtection="0"/>
    <xf numFmtId="0" fontId="44" fillId="5" borderId="0" applyNumberFormat="0" applyBorder="0" applyAlignment="0" applyProtection="0"/>
    <xf numFmtId="0" fontId="9" fillId="6" borderId="0" applyNumberFormat="0" applyBorder="0" applyAlignment="0" applyProtection="0"/>
    <xf numFmtId="0" fontId="44" fillId="7" borderId="0" applyNumberFormat="0" applyBorder="0" applyAlignment="0" applyProtection="0"/>
    <xf numFmtId="0" fontId="9" fillId="8" borderId="0" applyNumberFormat="0" applyBorder="0" applyAlignment="0" applyProtection="0"/>
    <xf numFmtId="0" fontId="44" fillId="9" borderId="0" applyNumberFormat="0" applyBorder="0" applyAlignment="0" applyProtection="0"/>
    <xf numFmtId="0" fontId="9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44" fillId="13" borderId="0" applyNumberFormat="0" applyBorder="0" applyAlignment="0" applyProtection="0"/>
    <xf numFmtId="0" fontId="9" fillId="14" borderId="0" applyNumberFormat="0" applyBorder="0" applyAlignment="0" applyProtection="0"/>
    <xf numFmtId="0" fontId="44" fillId="15" borderId="0" applyNumberFormat="0" applyBorder="0" applyAlignment="0" applyProtection="0"/>
    <xf numFmtId="0" fontId="9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8" borderId="0" applyNumberFormat="0" applyBorder="0" applyAlignment="0" applyProtection="0"/>
    <xf numFmtId="0" fontId="44" fillId="20" borderId="0" applyNumberFormat="0" applyBorder="0" applyAlignment="0" applyProtection="0"/>
    <xf numFmtId="0" fontId="9" fillId="14" borderId="0" applyNumberFormat="0" applyBorder="0" applyAlignment="0" applyProtection="0"/>
    <xf numFmtId="0" fontId="44" fillId="21" borderId="0" applyNumberFormat="0" applyBorder="0" applyAlignment="0" applyProtection="0"/>
    <xf numFmtId="0" fontId="9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24" borderId="0" applyNumberFormat="0" applyBorder="0" applyAlignment="0" applyProtection="0"/>
    <xf numFmtId="0" fontId="45" fillId="25" borderId="0" applyNumberFormat="0" applyBorder="0" applyAlignment="0" applyProtection="0"/>
    <xf numFmtId="0" fontId="10" fillId="16" borderId="0" applyNumberFormat="0" applyBorder="0" applyAlignment="0" applyProtection="0"/>
    <xf numFmtId="0" fontId="45" fillId="26" borderId="0" applyNumberFormat="0" applyBorder="0" applyAlignment="0" applyProtection="0"/>
    <xf numFmtId="0" fontId="10" fillId="18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45" fillId="29" borderId="0" applyNumberFormat="0" applyBorder="0" applyAlignment="0" applyProtection="0"/>
    <xf numFmtId="0" fontId="10" fillId="30" borderId="0" applyNumberFormat="0" applyBorder="0" applyAlignment="0" applyProtection="0"/>
    <xf numFmtId="0" fontId="45" fillId="31" borderId="0" applyNumberFormat="0" applyBorder="0" applyAlignment="0" applyProtection="0"/>
    <xf numFmtId="0" fontId="10" fillId="32" borderId="0" applyNumberFormat="0" applyBorder="0" applyAlignment="0" applyProtection="0"/>
    <xf numFmtId="0" fontId="45" fillId="33" borderId="0" applyNumberFormat="0" applyBorder="0" applyAlignment="0" applyProtection="0"/>
    <xf numFmtId="4" fontId="46" fillId="34" borderId="1">
      <alignment horizontal="right" vertical="top" shrinkToFit="1"/>
      <protection/>
    </xf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8" borderId="0" applyNumberFormat="0" applyBorder="0" applyAlignment="0" applyProtection="0"/>
    <xf numFmtId="0" fontId="45" fillId="41" borderId="0" applyNumberFormat="0" applyBorder="0" applyAlignment="0" applyProtection="0"/>
    <xf numFmtId="0" fontId="10" fillId="30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12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48" fillId="47" borderId="5" applyNumberFormat="0" applyAlignment="0" applyProtection="0"/>
    <xf numFmtId="0" fontId="13" fillId="46" borderId="2" applyNumberFormat="0" applyAlignment="0" applyProtection="0"/>
    <xf numFmtId="0" fontId="49" fillId="4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48" borderId="14" applyNumberFormat="0" applyAlignment="0" applyProtection="0"/>
    <xf numFmtId="0" fontId="54" fillId="49" borderId="15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56" fillId="51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25" fillId="55" borderId="17" applyNumberFormat="0" applyFont="0" applyAlignment="0" applyProtection="0"/>
    <xf numFmtId="9" fontId="0" fillId="0" borderId="0" applyFont="0" applyFill="0" applyBorder="0" applyAlignment="0" applyProtection="0"/>
    <xf numFmtId="0" fontId="23" fillId="0" borderId="18" applyNumberFormat="0" applyFill="0" applyAlignment="0" applyProtection="0"/>
    <xf numFmtId="0" fontId="59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1" fillId="56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8" fillId="0" borderId="0" xfId="90" applyNumberFormat="1" applyFont="1" applyFill="1" applyBorder="1" applyAlignment="1">
      <alignment horizontal="right" vertical="top" shrinkToFit="1"/>
      <protection/>
    </xf>
    <xf numFmtId="170" fontId="3" fillId="0" borderId="0" xfId="0" applyNumberFormat="1" applyFont="1" applyFill="1" applyAlignment="1">
      <alignment vertical="top" wrapText="1"/>
    </xf>
    <xf numFmtId="170" fontId="2" fillId="0" borderId="0" xfId="0" applyNumberFormat="1" applyFont="1" applyFill="1" applyAlignment="1">
      <alignment horizontal="center" vertical="top" wrapText="1"/>
    </xf>
    <xf numFmtId="170" fontId="3" fillId="0" borderId="0" xfId="0" applyNumberFormat="1" applyFont="1" applyFill="1" applyAlignment="1">
      <alignment horizontal="center" vertical="top" wrapText="1"/>
    </xf>
    <xf numFmtId="170" fontId="6" fillId="0" borderId="0" xfId="0" applyNumberFormat="1" applyFont="1" applyFill="1" applyAlignment="1">
      <alignment horizontal="center" vertical="top" wrapText="1"/>
    </xf>
    <xf numFmtId="170" fontId="2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center" wrapText="1"/>
    </xf>
    <xf numFmtId="167" fontId="2" fillId="57" borderId="20" xfId="0" applyNumberFormat="1" applyFont="1" applyFill="1" applyBorder="1" applyAlignment="1">
      <alignment horizontal="left" vertical="top" wrapText="1"/>
    </xf>
    <xf numFmtId="166" fontId="26" fillId="57" borderId="20" xfId="0" applyNumberFormat="1" applyFont="1" applyFill="1" applyBorder="1" applyAlignment="1">
      <alignment horizontal="center" vertical="top" shrinkToFit="1"/>
    </xf>
    <xf numFmtId="167" fontId="3" fillId="52" borderId="20" xfId="0" applyNumberFormat="1" applyFont="1" applyFill="1" applyBorder="1" applyAlignment="1">
      <alignment horizontal="left" vertical="top" wrapText="1"/>
    </xf>
    <xf numFmtId="166" fontId="3" fillId="0" borderId="20" xfId="0" applyNumberFormat="1" applyFont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left" vertical="top" wrapText="1"/>
    </xf>
    <xf numFmtId="166" fontId="3" fillId="0" borderId="20" xfId="0" applyNumberFormat="1" applyFont="1" applyFill="1" applyBorder="1" applyAlignment="1">
      <alignment horizontal="center" vertical="top" wrapText="1"/>
    </xf>
    <xf numFmtId="166" fontId="3" fillId="0" borderId="20" xfId="0" applyNumberFormat="1" applyFont="1" applyFill="1" applyBorder="1" applyAlignment="1">
      <alignment horizontal="center" vertical="top" shrinkToFit="1"/>
    </xf>
    <xf numFmtId="166" fontId="9" fillId="0" borderId="20" xfId="0" applyNumberFormat="1" applyFont="1" applyFill="1" applyBorder="1" applyAlignment="1">
      <alignment horizontal="center" vertical="top" shrinkToFit="1"/>
    </xf>
    <xf numFmtId="167" fontId="2" fillId="50" borderId="20" xfId="0" applyNumberFormat="1" applyFont="1" applyFill="1" applyBorder="1" applyAlignment="1">
      <alignment horizontal="left" vertical="top" shrinkToFit="1"/>
    </xf>
    <xf numFmtId="166" fontId="26" fillId="50" borderId="20" xfId="0" applyNumberFormat="1" applyFont="1" applyFill="1" applyBorder="1" applyAlignment="1">
      <alignment horizontal="center" vertical="top" shrinkToFit="1"/>
    </xf>
    <xf numFmtId="169" fontId="26" fillId="57" borderId="20" xfId="0" applyNumberFormat="1" applyFont="1" applyFill="1" applyBorder="1" applyAlignment="1">
      <alignment horizontal="center" vertical="top" shrinkToFit="1"/>
    </xf>
    <xf numFmtId="169" fontId="26" fillId="50" borderId="20" xfId="0" applyNumberFormat="1" applyFont="1" applyFill="1" applyBorder="1" applyAlignment="1">
      <alignment horizontal="center" vertical="top" shrinkToFit="1"/>
    </xf>
    <xf numFmtId="167" fontId="2" fillId="0" borderId="20" xfId="0" applyNumberFormat="1" applyFont="1" applyFill="1" applyBorder="1" applyAlignment="1">
      <alignment horizontal="left" vertical="top" wrapText="1"/>
    </xf>
    <xf numFmtId="166" fontId="2" fillId="0" borderId="20" xfId="0" applyNumberFormat="1" applyFont="1" applyFill="1" applyBorder="1" applyAlignment="1">
      <alignment horizontal="center" vertical="top" shrinkToFit="1"/>
    </xf>
    <xf numFmtId="166" fontId="62" fillId="0" borderId="1" xfId="51" applyNumberFormat="1" applyFont="1" applyFill="1" applyAlignment="1" applyProtection="1">
      <alignment horizontal="center" vertical="top" shrinkToFit="1"/>
      <protection/>
    </xf>
    <xf numFmtId="170" fontId="2" fillId="0" borderId="21" xfId="0" applyNumberFormat="1" applyFont="1" applyFill="1" applyBorder="1" applyAlignment="1">
      <alignment horizontal="center" vertical="center" wrapText="1"/>
    </xf>
    <xf numFmtId="170" fontId="2" fillId="0" borderId="22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top" wrapText="1"/>
    </xf>
    <xf numFmtId="170" fontId="7" fillId="0" borderId="0" xfId="0" applyNumberFormat="1" applyFont="1" applyFill="1" applyAlignment="1">
      <alignment horizontal="center" vertical="top" wrapText="1"/>
    </xf>
    <xf numFmtId="170" fontId="3" fillId="0" borderId="0" xfId="0" applyNumberFormat="1" applyFont="1" applyFill="1" applyAlignment="1">
      <alignment horizontal="left" vertical="top" wrapText="1"/>
    </xf>
    <xf numFmtId="170" fontId="3" fillId="0" borderId="23" xfId="0" applyNumberFormat="1" applyFont="1" applyFill="1" applyBorder="1" applyAlignment="1">
      <alignment vertical="center" wrapText="1"/>
    </xf>
    <xf numFmtId="166" fontId="46" fillId="0" borderId="1" xfId="51" applyNumberFormat="1" applyFill="1" applyAlignment="1" applyProtection="1">
      <alignment horizontal="center" vertical="top" shrinkToFi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4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_1. Д 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7">
      <selection activeCell="B39" sqref="B39"/>
    </sheetView>
  </sheetViews>
  <sheetFormatPr defaultColWidth="9.00390625" defaultRowHeight="12.75"/>
  <cols>
    <col min="1" max="1" width="46.875" style="2" customWidth="1"/>
    <col min="2" max="2" width="21.125" style="4" customWidth="1"/>
    <col min="3" max="3" width="16.625" style="4" customWidth="1"/>
    <col min="4" max="4" width="13.875" style="4" customWidth="1"/>
    <col min="5" max="5" width="0.875" style="2" customWidth="1"/>
    <col min="6" max="6" width="4.625" style="2" customWidth="1"/>
    <col min="7" max="7" width="6.625" style="2" customWidth="1"/>
    <col min="8" max="16384" width="9.125" style="2" customWidth="1"/>
  </cols>
  <sheetData>
    <row r="1" spans="1:4" ht="12.75">
      <c r="A1" s="26" t="s">
        <v>12</v>
      </c>
      <c r="B1" s="26"/>
      <c r="C1" s="26"/>
      <c r="D1" s="26"/>
    </row>
    <row r="2" spans="1:4" ht="12.75">
      <c r="A2" s="26" t="s">
        <v>2</v>
      </c>
      <c r="B2" s="26"/>
      <c r="C2" s="26"/>
      <c r="D2" s="26"/>
    </row>
    <row r="4" spans="1:2" ht="12.75">
      <c r="A4" s="27" t="s">
        <v>30</v>
      </c>
      <c r="B4" s="27"/>
    </row>
    <row r="6" spans="1:4" ht="30.75" customHeight="1">
      <c r="A6" s="8" t="s">
        <v>0</v>
      </c>
      <c r="B6" s="29" t="s">
        <v>9</v>
      </c>
      <c r="C6" s="29"/>
      <c r="D6" s="29"/>
    </row>
    <row r="8" spans="1:2" ht="12.75">
      <c r="A8" s="2" t="s">
        <v>13</v>
      </c>
      <c r="B8" s="5"/>
    </row>
    <row r="10" spans="1:2" ht="12.75">
      <c r="A10" s="28" t="s">
        <v>3</v>
      </c>
      <c r="B10" s="28"/>
    </row>
    <row r="12" spans="1:4" ht="12.75">
      <c r="A12" s="26" t="s">
        <v>1</v>
      </c>
      <c r="B12" s="26"/>
      <c r="C12" s="26"/>
      <c r="D12" s="26"/>
    </row>
    <row r="14" spans="1:5" s="3" customFormat="1" ht="30.75" customHeight="1">
      <c r="A14" s="24" t="s">
        <v>14</v>
      </c>
      <c r="B14" s="24" t="s">
        <v>31</v>
      </c>
      <c r="C14" s="24" t="s">
        <v>32</v>
      </c>
      <c r="D14" s="24" t="s">
        <v>26</v>
      </c>
      <c r="E14" s="6"/>
    </row>
    <row r="15" spans="1:4" s="6" customFormat="1" ht="12.75">
      <c r="A15" s="25"/>
      <c r="B15" s="25"/>
      <c r="C15" s="25"/>
      <c r="D15" s="25"/>
    </row>
    <row r="16" spans="1:4" ht="15" customHeight="1">
      <c r="A16" s="9" t="s">
        <v>4</v>
      </c>
      <c r="B16" s="10">
        <f>SUM(B17:B28)</f>
        <v>91784.96132999999</v>
      </c>
      <c r="C16" s="10">
        <f>SUM(C17:C28)</f>
        <v>94080.02173999998</v>
      </c>
      <c r="D16" s="19">
        <f>IF(A16&gt;0,C16/B16,"х")</f>
        <v>1.0250047543382235</v>
      </c>
    </row>
    <row r="17" spans="1:7" ht="12.75">
      <c r="A17" s="11" t="s">
        <v>5</v>
      </c>
      <c r="B17" s="12">
        <v>39777.60363</v>
      </c>
      <c r="C17" s="14">
        <v>42276.75025</v>
      </c>
      <c r="D17" s="19">
        <f aca="true" t="shared" si="0" ref="D17:D33">IF(A17&gt;0,C17/B17,"х")</f>
        <v>1.0628279833859866</v>
      </c>
      <c r="G17" s="7"/>
    </row>
    <row r="18" spans="1:4" ht="28.5" customHeight="1">
      <c r="A18" s="13" t="s">
        <v>15</v>
      </c>
      <c r="B18" s="12">
        <v>5086.78382</v>
      </c>
      <c r="C18" s="14">
        <v>4160.38156</v>
      </c>
      <c r="D18" s="19">
        <f t="shared" si="0"/>
        <v>0.8178805522739907</v>
      </c>
    </row>
    <row r="19" spans="1:4" ht="26.25" customHeight="1">
      <c r="A19" s="11" t="s">
        <v>11</v>
      </c>
      <c r="B19" s="14">
        <v>14640.59666</v>
      </c>
      <c r="C19" s="14">
        <v>15511.5824</v>
      </c>
      <c r="D19" s="19">
        <f t="shared" si="0"/>
        <v>1.0594911368864934</v>
      </c>
    </row>
    <row r="20" spans="1:4" ht="14.25" customHeight="1">
      <c r="A20" s="13" t="s">
        <v>10</v>
      </c>
      <c r="B20" s="12">
        <v>2.41956</v>
      </c>
      <c r="C20" s="14">
        <v>0.125</v>
      </c>
      <c r="D20" s="19">
        <f t="shared" si="0"/>
        <v>0.05166228570483889</v>
      </c>
    </row>
    <row r="21" spans="1:4" ht="14.25" customHeight="1">
      <c r="A21" s="11" t="s">
        <v>6</v>
      </c>
      <c r="B21" s="12">
        <v>482.04563</v>
      </c>
      <c r="C21" s="14">
        <v>1348.25409</v>
      </c>
      <c r="D21" s="19">
        <f t="shared" si="0"/>
        <v>2.7969428744743516</v>
      </c>
    </row>
    <row r="22" spans="1:4" ht="14.25" customHeight="1">
      <c r="A22" s="11" t="s">
        <v>7</v>
      </c>
      <c r="B22" s="12">
        <v>13055.37778</v>
      </c>
      <c r="C22" s="14">
        <v>14206.23325</v>
      </c>
      <c r="D22" s="19">
        <f t="shared" si="0"/>
        <v>1.0881518320950494</v>
      </c>
    </row>
    <row r="23" spans="1:4" ht="14.25" customHeight="1">
      <c r="A23" s="11" t="s">
        <v>29</v>
      </c>
      <c r="B23" s="12"/>
      <c r="C23" s="14">
        <v>6.4</v>
      </c>
      <c r="D23" s="19"/>
    </row>
    <row r="24" spans="1:4" ht="26.25" customHeight="1">
      <c r="A24" s="11" t="s">
        <v>16</v>
      </c>
      <c r="B24" s="14">
        <v>11107.09196</v>
      </c>
      <c r="C24" s="14">
        <v>14375.31987</v>
      </c>
      <c r="D24" s="19">
        <f t="shared" si="0"/>
        <v>1.294246947965307</v>
      </c>
    </row>
    <row r="25" spans="1:4" ht="26.25" customHeight="1">
      <c r="A25" s="11" t="s">
        <v>17</v>
      </c>
      <c r="B25" s="15">
        <v>577.18852</v>
      </c>
      <c r="C25" s="15">
        <v>599.12163</v>
      </c>
      <c r="D25" s="19">
        <f t="shared" si="0"/>
        <v>1.0379999068588543</v>
      </c>
    </row>
    <row r="26" spans="1:4" ht="27.75" customHeight="1">
      <c r="A26" s="11" t="s">
        <v>18</v>
      </c>
      <c r="B26" s="15">
        <v>6996.53356</v>
      </c>
      <c r="C26" s="15">
        <v>640.30093</v>
      </c>
      <c r="D26" s="19">
        <f t="shared" si="0"/>
        <v>0.09151688111105123</v>
      </c>
    </row>
    <row r="27" spans="1:4" ht="15" customHeight="1">
      <c r="A27" s="13" t="s">
        <v>19</v>
      </c>
      <c r="B27" s="16">
        <v>41</v>
      </c>
      <c r="C27" s="16">
        <v>458.01533</v>
      </c>
      <c r="D27" s="19">
        <f t="shared" si="0"/>
        <v>11.171105609756097</v>
      </c>
    </row>
    <row r="28" spans="1:4" ht="13.5" customHeight="1">
      <c r="A28" s="11" t="s">
        <v>20</v>
      </c>
      <c r="B28" s="16">
        <v>18.32021</v>
      </c>
      <c r="C28" s="16">
        <v>497.53743</v>
      </c>
      <c r="D28" s="19">
        <f t="shared" si="0"/>
        <v>27.15784535220939</v>
      </c>
    </row>
    <row r="29" spans="1:4" ht="13.5" customHeight="1">
      <c r="A29" s="9" t="s">
        <v>34</v>
      </c>
      <c r="B29" s="10">
        <f>SUM(B30:B37)</f>
        <v>37880.130189999996</v>
      </c>
      <c r="C29" s="10">
        <f>SUM(C30:C37)</f>
        <v>87437.06501</v>
      </c>
      <c r="D29" s="19">
        <f t="shared" si="0"/>
        <v>2.3082567185337335</v>
      </c>
    </row>
    <row r="30" spans="1:4" ht="26.25" customHeight="1">
      <c r="A30" s="11" t="s">
        <v>21</v>
      </c>
      <c r="B30" s="15">
        <v>24568.62</v>
      </c>
      <c r="C30" s="15">
        <v>37764</v>
      </c>
      <c r="D30" s="19">
        <f t="shared" si="0"/>
        <v>1.5370826688678485</v>
      </c>
    </row>
    <row r="31" spans="1:7" ht="40.5" customHeight="1">
      <c r="A31" s="11" t="s">
        <v>8</v>
      </c>
      <c r="B31" s="15">
        <v>12824.0324</v>
      </c>
      <c r="C31" s="15">
        <v>46059.11611</v>
      </c>
      <c r="D31" s="19">
        <f t="shared" si="0"/>
        <v>3.5916250578094298</v>
      </c>
      <c r="G31" s="7"/>
    </row>
    <row r="32" spans="1:4" ht="27.75" customHeight="1">
      <c r="A32" s="11" t="s">
        <v>22</v>
      </c>
      <c r="B32" s="15">
        <v>275.4681</v>
      </c>
      <c r="C32" s="15">
        <v>350.43284</v>
      </c>
      <c r="D32" s="19">
        <f t="shared" si="0"/>
        <v>1.2721358298837506</v>
      </c>
    </row>
    <row r="33" spans="1:4" ht="16.5" customHeight="1">
      <c r="A33" s="11" t="s">
        <v>23</v>
      </c>
      <c r="B33" s="15">
        <v>324.2474</v>
      </c>
      <c r="C33" s="15">
        <v>491.78599</v>
      </c>
      <c r="D33" s="19">
        <f t="shared" si="0"/>
        <v>1.5166998717645848</v>
      </c>
    </row>
    <row r="34" spans="1:4" ht="27" customHeight="1">
      <c r="A34" s="21" t="s">
        <v>27</v>
      </c>
      <c r="B34" s="22"/>
      <c r="C34" s="23">
        <v>2903.96722</v>
      </c>
      <c r="D34" s="19"/>
    </row>
    <row r="35" spans="1:4" ht="14.25" customHeight="1">
      <c r="A35" s="21" t="s">
        <v>28</v>
      </c>
      <c r="B35" s="22"/>
      <c r="C35" s="23">
        <v>2.22981</v>
      </c>
      <c r="D35" s="19"/>
    </row>
    <row r="36" spans="1:4" ht="78" customHeight="1">
      <c r="A36" s="21" t="s">
        <v>33</v>
      </c>
      <c r="B36" s="22">
        <v>0.0151</v>
      </c>
      <c r="C36" s="30"/>
      <c r="D36" s="19">
        <f>IF(A36&gt;0,C36/B36,"х")</f>
        <v>0</v>
      </c>
    </row>
    <row r="37" spans="1:4" ht="54" customHeight="1">
      <c r="A37" s="21" t="s">
        <v>24</v>
      </c>
      <c r="B37" s="22">
        <v>-112.25281</v>
      </c>
      <c r="C37" s="30">
        <v>-134.46696</v>
      </c>
      <c r="D37" s="19">
        <f>IF(A37&gt;0,C37/B37,"х")</f>
        <v>1.1978939324547866</v>
      </c>
    </row>
    <row r="38" spans="1:5" ht="15.75" customHeight="1">
      <c r="A38" s="17" t="s">
        <v>25</v>
      </c>
      <c r="B38" s="18">
        <f>B16+B29</f>
        <v>129665.09151999999</v>
      </c>
      <c r="C38" s="18">
        <f>C16+C29</f>
        <v>181517.08675</v>
      </c>
      <c r="D38" s="20">
        <f>IF(A38&gt;0,C38/B38,"х")</f>
        <v>1.3998917104223243</v>
      </c>
      <c r="E38" s="1"/>
    </row>
    <row r="39" spans="2:4" ht="12" customHeight="1">
      <c r="B39" s="2"/>
      <c r="C39" s="2"/>
      <c r="D39" s="2"/>
    </row>
    <row r="40" spans="2:4" ht="12" customHeight="1">
      <c r="B40" s="2"/>
      <c r="C40" s="2"/>
      <c r="D40" s="2"/>
    </row>
  </sheetData>
  <sheetProtection/>
  <mergeCells count="10">
    <mergeCell ref="B14:B15"/>
    <mergeCell ref="D14:D15"/>
    <mergeCell ref="A14:A15"/>
    <mergeCell ref="A1:D1"/>
    <mergeCell ref="A2:D2"/>
    <mergeCell ref="A4:B4"/>
    <mergeCell ref="A10:B10"/>
    <mergeCell ref="B6:D6"/>
    <mergeCell ref="A12:D12"/>
    <mergeCell ref="C14:C15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titarenko_em</cp:lastModifiedBy>
  <cp:lastPrinted>2015-10-22T13:00:12Z</cp:lastPrinted>
  <dcterms:created xsi:type="dcterms:W3CDTF">2009-03-17T06:26:50Z</dcterms:created>
  <dcterms:modified xsi:type="dcterms:W3CDTF">2017-10-27T06:48:08Z</dcterms:modified>
  <cp:category/>
  <cp:version/>
  <cp:contentType/>
  <cp:contentStatus/>
</cp:coreProperties>
</file>